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11 NPO\1 výzva\"/>
    </mc:Choice>
  </mc:AlternateContent>
  <xr:revisionPtr revIDLastSave="0" documentId="13_ncr:1_{49059AE5-6C71-42A2-91F3-22CBB35B061B}" xr6:coauthVersionLast="47" xr6:coauthVersionMax="47" xr10:uidLastSave="{00000000-0000-0000-0000-000000000000}"/>
  <bookViews>
    <workbookView xWindow="675" yWindow="240" windowWidth="28230" windowHeight="15060" xr2:uid="{00000000-000D-0000-FFFF-FFFF00000000}"/>
  </bookViews>
  <sheets>
    <sheet name="AVT" sheetId="1" r:id="rId1"/>
  </sheets>
  <definedNames>
    <definedName name="_xlnm.Print_Titles" localSheetId="0">AVT!$B:$E</definedName>
    <definedName name="_xlnm.Print_Area" localSheetId="0">AVT!$B$1:$V$12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Q11" i="1" s="1"/>
  <c r="R11" i="1" l="1"/>
  <c r="T7" i="1"/>
</calcChain>
</file>

<file path=xl/sharedStrings.xml><?xml version="1.0" encoding="utf-8"?>
<sst xmlns="http://schemas.openxmlformats.org/spreadsheetml/2006/main" count="43" uniqueCount="41">
  <si>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</si>
  <si>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</si>
  <si>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</si>
  <si>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</si>
  <si>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</si>
  <si>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</si>
  <si>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</si>
  <si>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</si>
  <si>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</si>
  <si>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</si>
  <si>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</si>
  <si>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</si>
  <si>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30195200-4 - Elektronické tabule a příslušenství</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</si>
  <si>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</si>
  <si>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</si>
  <si>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</si>
  <si>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</si>
  <si>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</si>
  <si>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</si>
  <si>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</si>
  <si>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</si>
  <si>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</si>
  <si>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</si>
  <si>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</si>
  <si>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</si>
  <si>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</si>
  <si>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</si>
  <si>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</si>
  <si>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ks</t>
  </si>
  <si>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</si>
  <si>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</si>
  <si>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</si>
  <si>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Národní plán obnovy pro oblast vysokých škol pro roky 2022–2024
Registrační číslo projektu: NPO_ZČU_MSMT-16584/2022
Specifický cíl A: Transformace formy a obsahu VŠ vzdělávání
Specifický cíl A3: Tvorba nových profesně zaměřených studijních programů</t>
  </si>
  <si>
    <t>Bc. Václav Křepel,
Tel.: 37763 5009,
725 816 890</t>
  </si>
  <si>
    <t>do 31.12.2023</t>
  </si>
  <si>
    <t>Termín dodání</t>
  </si>
  <si>
    <t>Příloha č. 2 Kupní smlouvy - technická specifikace
Audiovizuální technika (II.) 011 - 2023</t>
  </si>
  <si>
    <t xml:space="preserve">Interaktivní tabule </t>
  </si>
  <si>
    <t>Sedláčkova 38, 
301 00 Plzeň,
Fakulta filozofická - Děkanát,
místnost SO 204</t>
  </si>
  <si>
    <t>Záruka na tabuli min. 5 let od data uvedeného na dodacím listu dodavatele.
Služba instalace včetně  potřebného instalačního příslušenství a kabelového propojení (min. HDMI a USB) do délky 12 m (tabule, prac. plocha katedry lektora).</t>
  </si>
  <si>
    <r>
      <rPr>
        <b/>
        <sz val="11"/>
        <rFont val="Calibri"/>
        <family val="2"/>
        <charset val="238"/>
        <scheme val="minor"/>
      </rPr>
      <t>Datový PROJEKTOR</t>
    </r>
    <r>
      <rPr>
        <sz val="11"/>
        <rFont val="Calibri"/>
        <family val="2"/>
        <charset val="238"/>
        <scheme val="minor"/>
      </rPr>
      <t xml:space="preserve"> tzv. UST technologie:
ultrakrátký projekční poměr, technologie 3LCD bezlampová LASER, rozlišení 16:10 nativní min. 1280x800, výkon zdroje světla (laser modulu) min. 3800 ANSI lumenů, se životností min. 20 000 hod., projekční poměr max. 0,37 : 1, kontrastní poměr min. 2 500 000 : 1, obrazové vstupy min. 3x HDMI, 1x VGA, min. 1x ser. RS-232, podpora Miracast, hmotnost max. 6 kg, včetně nástěnného držáku.
</t>
    </r>
    <r>
      <rPr>
        <b/>
        <sz val="11"/>
        <rFont val="Calibri"/>
        <family val="2"/>
        <charset val="238"/>
        <scheme val="minor"/>
      </rPr>
      <t xml:space="preserve">
Pylonový pojezd bez křídel.
</t>
    </r>
    <r>
      <rPr>
        <sz val="11"/>
        <rFont val="Calibri"/>
        <family val="2"/>
        <charset val="238"/>
        <scheme val="minor"/>
      </rPr>
      <t xml:space="preserve">Stabilní konstrukce z hliníkových profilů o výšce min. 250 cm. Rozsah posunu min. 70 cm. Rozložení hmotnosti sestavy na stěnu a podlahu. Integrovaný úchyt pro držák projektoru. Bezpečná konstrukce s krytým vnitřním zdvihovým mechanismem (tzn. zdvihový mechanismu s protizávažím nebude zvenčí uživateli dostupný). Set vyvážený pro celek tabule + projektor + držák + repro. Zdvih tichý (bez doprovodných ruchů/skřípotu a vrzání) a uživatelsky snadný a lehký, pomocí madla.
</t>
    </r>
    <r>
      <rPr>
        <b/>
        <sz val="11"/>
        <rFont val="Calibri"/>
        <family val="2"/>
        <charset val="238"/>
        <scheme val="minor"/>
      </rPr>
      <t>TABULE</t>
    </r>
    <r>
      <rPr>
        <sz val="11"/>
        <rFont val="Calibri"/>
        <family val="2"/>
        <charset val="238"/>
        <scheme val="minor"/>
      </rPr>
      <t xml:space="preserve">:
Interaktivní displej musí být součástí jednotného a uceleného prostředí zahrnující HW a SW nástroje pro moderní výuku.
SW prostředí musí být jednotné pro všechna výše uvedená HW zařízení = jeden SW nástroj musí pokrýt přípravu a vypracovávání cvičení a aktivit, ovládání hlasovacího systému a dokumentové kamery, včetně ovládání 3D objektů.
Interaktivní tabule musí být ovládaná dotykem.
Dotyková technologie musí detekovat min. 20 současných dotyků a automaticky rozpoznávat dotyk prstem, popisovačem, mazací houbičkou nebo dlaní ruky, případně jiným předmětem a musí umožnit přiřadit dotyku různé funkce (prst pro ovládání, popisovač pro psaní, houbička pro mazání). 
Popisovače (součástí tabule v počtu min. 2ks), musí být bezdrátové a bezbateriové, mechanicky odolné a nesmí obsahovat žádnou technologii pro detekci dotyku. Ovládání musí být zcela nezávislé na dodávaných popisovačích a musí umožnit ovládání, i pokud popisovače nejsou dostupné. Popisovače musí být odložitelné na tabuli (na poličku či do zásuvné schránky). Součástí tabule musí být aktivní lišta pro dva popisovače. Výběr požadované barvy popisovače musí být pouhým stiskem tlačítka příslušné barvy. Lišta dále musí obsahovat tlačítko pro výběr pravého tlačítka myši, tlačítko pro aktivaci klávesnice, spuštění kalibrace.
Dotykový povrch musí být matný, určený pro projekci obrazu a svými vlastnostmi omezovat odlesky. 
Dotyková technologie musí umožnit použití multidotykových gest pro otáčení a zvětšování objektů. Dotykový povrch nesmí obsahovat žádnou technologii pro snímání dotyku a musí být odolný běžnému použití ve třídě a musí umožnit použití magnetů a popisovačů na vodní bázi bez poškození povrchu.
</t>
    </r>
    <r>
      <rPr>
        <sz val="11"/>
        <color rgb="FFFF0000"/>
        <rFont val="Calibri"/>
        <family val="2"/>
        <charset val="238"/>
        <scheme val="minor"/>
      </rPr>
      <t xml:space="preserve">
</t>
    </r>
    <r>
      <rPr>
        <sz val="11"/>
        <rFont val="Calibri"/>
        <family val="2"/>
        <charset val="238"/>
        <scheme val="minor"/>
      </rPr>
      <t xml:space="preserve">Dodávka interaktivní tabule musí obsahovat i </t>
    </r>
    <r>
      <rPr>
        <b/>
        <sz val="11"/>
        <rFont val="Calibri"/>
        <family val="2"/>
        <charset val="238"/>
        <scheme val="minor"/>
      </rPr>
      <t>SW balíček</t>
    </r>
    <r>
      <rPr>
        <sz val="11"/>
        <rFont val="Calibri"/>
        <family val="2"/>
        <charset val="238"/>
        <scheme val="minor"/>
      </rPr>
      <t>, který obsahuje autorský nástroje učitele pro přípravu interaktivních učebních materiálů - Autorský nástroj musí být kompatibilní s operačními systémy Windows, Mac OS, prostředí musí být v českém jazyce. Balíček dále musí obsahovat nástroj pro rychlou přípravu digitálních učebních aktivit s pomocí předpřipravených šablon, nástroj pro hlasování a testování pomocí žákovských zařízení a cloud prostředí pro spolupráci žáků, řešení problémů prostřednictvím žákovských zařízení.
Vnitřní aktivní projekční plocha tabule musí mít rozměry min. 1870 x 1170 při max. hloubce 150 mm, s tolerancí ± 10 mm. Aktivní plocha musí vyplňovat celou plochu uvnitř rámu a musí mít úhlopříčku min. 86". Hmotnost tabule nesmí přesáhnout 18 kg. Přídavné ozvučení min. 20W.
Záruka na tabuli musí být min. 5 let od data uvedeného na dodacím listu dodavatele.
Technická podpora pro HW a SW musí být garantována minimálně po dobu záruky a musí být dostupná uživateli v českém jazyce.
SW údržba (upgrady a updaty) musí být garantovány minimálně po dobu záruky a musí být dostupná z webových stránek v českém nebo anglickém jazyce.
V ČR musí být dostupný systém školení v českém jazyce, zaměřený na výuku s využitím jednotlivých HW a SW nástrojů prostředí interaktivního displeje.
Služba instalace vč. potřebného instalačního příslušenství a kabelového propojení (min. HDMI a USB) do délky 12 m (tabule, prac. plocha katedry lektora).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</si>
</sst>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14" fillId="0" borderId="0"/>
  </cellStyleXfs>
  <cellXfs count="87">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3" fontId="0" fillId="2" borderId="8" xfId="0" applyNumberFormat="1" applyFill="1" applyBorder="1" applyAlignment="1">
      <alignment horizontal="center" vertical="center" wrapText="1"/>
    </xf>
    <xf numFmtId="3" fontId="0" fillId="2" borderId="10" xfId="0" applyNumberForma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1"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3" fontId="0" fillId="3" borderId="11"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7" fillId="3" borderId="9" xfId="0" applyFont="1" applyFill="1" applyBorder="1" applyAlignment="1">
      <alignment horizontal="left" vertical="center" wrapText="1" indent="1"/>
    </xf>
    <xf numFmtId="0" fontId="7" fillId="3" borderId="11" xfId="0" applyFont="1" applyFill="1" applyBorder="1" applyAlignment="1">
      <alignment horizontal="left" vertical="center" wrapText="1" indent="1"/>
    </xf>
    <xf numFmtId="0" fontId="12" fillId="4" borderId="9" xfId="0" applyFont="1" applyFill="1" applyBorder="1" applyAlignment="1" applyProtection="1">
      <alignment horizontal="center" vertical="center" wrapText="1"/>
      <protection locked="0"/>
    </xf>
    <xf numFmtId="0" fontId="12" fillId="4" borderId="11" xfId="0" applyFont="1" applyFill="1" applyBorder="1" applyAlignment="1" applyProtection="1">
      <alignment horizontal="center" vertical="center" wrapText="1"/>
      <protection locked="0"/>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1"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0" fillId="0" borderId="11" xfId="0" applyNumberFormat="1" applyBorder="1" applyAlignment="1">
      <alignment horizontal="right" vertical="center" indent="1"/>
    </xf>
    <xf numFmtId="164" fontId="7" fillId="3" borderId="9" xfId="0" applyNumberFormat="1" applyFont="1" applyFill="1" applyBorder="1" applyAlignment="1">
      <alignment horizontal="right" vertical="center" indent="1"/>
    </xf>
    <xf numFmtId="164" fontId="7" fillId="3" borderId="11" xfId="0" applyNumberFormat="1" applyFont="1" applyFill="1" applyBorder="1" applyAlignment="1">
      <alignment horizontal="right" vertical="center" indent="1"/>
    </xf>
    <xf numFmtId="164" fontId="12" fillId="4" borderId="9" xfId="0" applyNumberFormat="1" applyFont="1" applyFill="1" applyBorder="1" applyAlignment="1" applyProtection="1">
      <alignment horizontal="right" vertical="center" wrapText="1" indent="1"/>
      <protection locked="0"/>
    </xf>
    <xf numFmtId="164" fontId="12" fillId="4" borderId="11" xfId="0" applyNumberFormat="1" applyFont="1" applyFill="1" applyBorder="1" applyAlignment="1" applyProtection="1">
      <alignment horizontal="right" vertical="center" wrapText="1" indent="1"/>
      <protection locked="0"/>
    </xf>
    <xf numFmtId="165" fontId="0" fillId="0" borderId="9" xfId="0" applyNumberFormat="1" applyBorder="1" applyAlignment="1">
      <alignment horizontal="right" vertical="center" indent="1"/>
    </xf>
    <xf numFmtId="165" fontId="0" fillId="0" borderId="11" xfId="0" applyNumberFormat="1" applyBorder="1" applyAlignment="1">
      <alignment horizontal="right" vertical="center" indent="1"/>
    </xf>
    <xf numFmtId="0" fontId="0" fillId="0" borderId="9" xfId="0" applyBorder="1" applyAlignment="1">
      <alignment horizontal="center" vertical="center"/>
    </xf>
    <xf numFmtId="0" fontId="0" fillId="0" borderId="11" xfId="0" applyBorder="1" applyAlignment="1">
      <alignment horizontal="center" vertical="center"/>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58"/>
  <sheetViews>
    <sheetView tabSelected="1" zoomScale="57" zoomScaleNormal="57" workbookViewId="0">
      <selection activeCell="Q7" sqref="Q7:Q8"/>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157" style="1" customWidth="1"/>
    <col min="7" max="7" width="27.85546875" style="1" customWidth="1"/>
    <col min="8" max="8" width="22.140625" style="1" customWidth="1"/>
    <col min="9" max="9" width="24.140625" style="1" customWidth="1"/>
    <col min="10" max="10" width="16.5703125" style="1" customWidth="1"/>
    <col min="11" max="11" width="73.28515625" customWidth="1"/>
    <col min="12" max="12" width="43.85546875" customWidth="1"/>
    <col min="13" max="13" width="26.5703125" customWidth="1"/>
    <col min="14" max="14" width="38" style="1" customWidth="1"/>
    <col min="15" max="15" width="26.42578125" style="1" customWidth="1"/>
    <col min="16" max="16" width="23.42578125" style="1" hidden="1" customWidth="1"/>
    <col min="17" max="17" width="21.5703125" customWidth="1"/>
    <col min="18" max="18" width="23.28515625" customWidth="1"/>
    <col min="19" max="19" width="20.7109375" bestFit="1" customWidth="1"/>
    <col min="20" max="20" width="19.7109375" bestFit="1" customWidth="1"/>
    <col min="21" max="21" width="12" hidden="1" customWidth="1"/>
    <col min="22" max="22" width="36.7109375" style="4" customWidth="1"/>
  </cols>
  <sheetData>
    <row r="1" spans="1:22" ht="42.6" customHeight="1" x14ac:dyDescent="0.25">
      <c r="B1" s="43" t="s">
        <v>36</v>
      </c>
      <c r="C1" s="43"/>
      <c r="D1" s="43"/>
      <c r="E1" s="43"/>
      <c r="G1" s="40"/>
    </row>
    <row r="2" spans="1:22" ht="42" customHeight="1" x14ac:dyDescent="0.25">
      <c r="C2"/>
      <c r="D2" s="11"/>
      <c r="E2" s="5"/>
      <c r="F2" s="6"/>
      <c r="G2" s="44"/>
      <c r="H2" s="44"/>
      <c r="I2" s="44"/>
      <c r="J2" s="44"/>
      <c r="K2" s="44"/>
      <c r="L2" s="44"/>
      <c r="M2" s="44"/>
      <c r="N2" s="44"/>
      <c r="O2" s="6"/>
      <c r="P2" s="6"/>
      <c r="Q2" s="6"/>
      <c r="R2" s="6"/>
      <c r="T2" s="8"/>
      <c r="U2" s="9"/>
      <c r="V2" s="10"/>
    </row>
    <row r="3" spans="1:22" ht="42" customHeight="1" x14ac:dyDescent="0.25">
      <c r="B3" s="14"/>
      <c r="C3" s="12" t="s">
        <v>0</v>
      </c>
      <c r="D3" s="13"/>
      <c r="E3" s="13"/>
      <c r="F3" s="13"/>
      <c r="G3" s="44"/>
      <c r="H3" s="44"/>
      <c r="I3" s="44"/>
      <c r="J3" s="44"/>
      <c r="K3" s="44"/>
      <c r="L3" s="44"/>
      <c r="M3" s="44"/>
      <c r="N3" s="44"/>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13</v>
      </c>
      <c r="D6" s="23" t="s">
        <v>4</v>
      </c>
      <c r="E6" s="23" t="s">
        <v>14</v>
      </c>
      <c r="F6" s="23" t="s">
        <v>15</v>
      </c>
      <c r="G6" s="39" t="s">
        <v>5</v>
      </c>
      <c r="H6" s="39" t="s">
        <v>27</v>
      </c>
      <c r="I6" s="34" t="s">
        <v>16</v>
      </c>
      <c r="J6" s="34" t="s">
        <v>17</v>
      </c>
      <c r="K6" s="23" t="s">
        <v>31</v>
      </c>
      <c r="L6" s="34" t="s">
        <v>18</v>
      </c>
      <c r="M6" s="36" t="s">
        <v>19</v>
      </c>
      <c r="N6" s="34" t="s">
        <v>20</v>
      </c>
      <c r="O6" s="23" t="s">
        <v>35</v>
      </c>
      <c r="P6" s="34" t="s">
        <v>21</v>
      </c>
      <c r="Q6" s="23" t="s">
        <v>6</v>
      </c>
      <c r="R6" s="24" t="s">
        <v>7</v>
      </c>
      <c r="S6" s="42" t="s">
        <v>8</v>
      </c>
      <c r="T6" s="42" t="s">
        <v>9</v>
      </c>
      <c r="U6" s="34" t="s">
        <v>22</v>
      </c>
      <c r="V6" s="34" t="s">
        <v>23</v>
      </c>
    </row>
    <row r="7" spans="1:22" ht="409.5" customHeight="1" thickTop="1" x14ac:dyDescent="0.25">
      <c r="A7" s="25"/>
      <c r="B7" s="55">
        <v>1</v>
      </c>
      <c r="C7" s="57" t="s">
        <v>37</v>
      </c>
      <c r="D7" s="59">
        <v>1</v>
      </c>
      <c r="E7" s="61" t="s">
        <v>28</v>
      </c>
      <c r="F7" s="63" t="s">
        <v>40</v>
      </c>
      <c r="G7" s="65"/>
      <c r="H7" s="65"/>
      <c r="I7" s="67" t="s">
        <v>29</v>
      </c>
      <c r="J7" s="69" t="s">
        <v>30</v>
      </c>
      <c r="K7" s="71" t="s">
        <v>32</v>
      </c>
      <c r="L7" s="73" t="s">
        <v>39</v>
      </c>
      <c r="M7" s="71" t="s">
        <v>33</v>
      </c>
      <c r="N7" s="75" t="s">
        <v>38</v>
      </c>
      <c r="O7" s="73" t="s">
        <v>34</v>
      </c>
      <c r="P7" s="77">
        <f>D7*Q7</f>
        <v>133885</v>
      </c>
      <c r="Q7" s="79">
        <v>133885</v>
      </c>
      <c r="R7" s="81"/>
      <c r="S7" s="83">
        <f>D7*R7</f>
        <v>0</v>
      </c>
      <c r="T7" s="85" t="str">
        <f t="shared" ref="T7" si="0">IF(ISNUMBER(R7), IF(R7&gt;Q7,"NEVYHOVUJE","VYHOVUJE")," ")</f>
        <v xml:space="preserve"> </v>
      </c>
      <c r="U7" s="61"/>
      <c r="V7" s="61" t="s">
        <v>12</v>
      </c>
    </row>
    <row r="8" spans="1:22" ht="249" customHeight="1" thickBot="1" x14ac:dyDescent="0.3">
      <c r="A8" s="25"/>
      <c r="B8" s="56"/>
      <c r="C8" s="58"/>
      <c r="D8" s="60"/>
      <c r="E8" s="62"/>
      <c r="F8" s="64"/>
      <c r="G8" s="66"/>
      <c r="H8" s="66"/>
      <c r="I8" s="68"/>
      <c r="J8" s="70"/>
      <c r="K8" s="72"/>
      <c r="L8" s="74"/>
      <c r="M8" s="72"/>
      <c r="N8" s="76"/>
      <c r="O8" s="74"/>
      <c r="P8" s="78"/>
      <c r="Q8" s="80"/>
      <c r="R8" s="82"/>
      <c r="S8" s="84"/>
      <c r="T8" s="86"/>
      <c r="U8" s="62"/>
      <c r="V8" s="62"/>
    </row>
    <row r="9" spans="1:22" ht="13.5" customHeight="1" thickTop="1" thickBot="1" x14ac:dyDescent="0.3">
      <c r="C9"/>
      <c r="D9"/>
      <c r="E9"/>
      <c r="F9"/>
      <c r="G9"/>
      <c r="H9"/>
      <c r="I9"/>
      <c r="J9"/>
      <c r="N9"/>
      <c r="O9"/>
      <c r="P9"/>
      <c r="S9" s="37"/>
    </row>
    <row r="10" spans="1:22" ht="49.5" customHeight="1" thickTop="1" thickBot="1" x14ac:dyDescent="0.3">
      <c r="B10" s="50" t="s">
        <v>26</v>
      </c>
      <c r="C10" s="51"/>
      <c r="D10" s="51"/>
      <c r="E10" s="51"/>
      <c r="F10" s="51"/>
      <c r="G10" s="51"/>
      <c r="H10" s="41"/>
      <c r="I10" s="26"/>
      <c r="J10" s="26"/>
      <c r="K10" s="26"/>
      <c r="L10" s="27"/>
      <c r="M10" s="7"/>
      <c r="N10" s="7"/>
      <c r="O10" s="28"/>
      <c r="P10" s="28"/>
      <c r="Q10" s="29" t="s">
        <v>10</v>
      </c>
      <c r="R10" s="52" t="s">
        <v>11</v>
      </c>
      <c r="S10" s="53"/>
      <c r="T10" s="54"/>
      <c r="U10" s="21"/>
      <c r="V10" s="30"/>
    </row>
    <row r="11" spans="1:22" ht="53.25" customHeight="1" thickTop="1" thickBot="1" x14ac:dyDescent="0.3">
      <c r="B11" s="49" t="s">
        <v>24</v>
      </c>
      <c r="C11" s="49"/>
      <c r="D11" s="49"/>
      <c r="E11" s="49"/>
      <c r="F11" s="49"/>
      <c r="G11" s="49"/>
      <c r="H11" s="49"/>
      <c r="I11" s="31"/>
      <c r="L11" s="11"/>
      <c r="M11" s="11"/>
      <c r="N11" s="11"/>
      <c r="O11" s="32"/>
      <c r="P11" s="32"/>
      <c r="Q11" s="33">
        <f>SUM(P7:P7)</f>
        <v>133885</v>
      </c>
      <c r="R11" s="45">
        <f>SUM(S7:S7)</f>
        <v>0</v>
      </c>
      <c r="S11" s="46"/>
      <c r="T11" s="47"/>
    </row>
    <row r="12" spans="1:22" ht="15.75" thickTop="1" x14ac:dyDescent="0.25">
      <c r="B12" s="48" t="s">
        <v>25</v>
      </c>
      <c r="C12" s="48"/>
      <c r="D12" s="48"/>
      <c r="E12" s="48"/>
      <c r="F12" s="48"/>
    </row>
    <row r="13" spans="1:22" ht="14.25" customHeight="1" x14ac:dyDescent="0.25"/>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sheetData>
  <sheetProtection algorithmName="SHA-512" hashValue="TjCUchRWUXYgLdtfWMM/4TyIMfXwDMgh7ZBmYWNNJf6v1XQJ3+l7RARTC9plNw9RVBVFokfbP7jIkjgunHLJ4g==" saltValue="0QL1S2Dmq6SwgHBwwUdH/g==" spinCount="100000" sheet="1" objects="1" scenarios="1"/>
  <mergeCells count="28">
    <mergeCell ref="U7:U8"/>
    <mergeCell ref="V7:V8"/>
    <mergeCell ref="P7:P8"/>
    <mergeCell ref="Q7:Q8"/>
    <mergeCell ref="R7:R8"/>
    <mergeCell ref="S7:S8"/>
    <mergeCell ref="T7:T8"/>
    <mergeCell ref="K7:K8"/>
    <mergeCell ref="L7:L8"/>
    <mergeCell ref="M7:M8"/>
    <mergeCell ref="N7:N8"/>
    <mergeCell ref="O7:O8"/>
    <mergeCell ref="B1:E1"/>
    <mergeCell ref="G2:N3"/>
    <mergeCell ref="R11:T11"/>
    <mergeCell ref="B12:F12"/>
    <mergeCell ref="B11:H11"/>
    <mergeCell ref="B10:G10"/>
    <mergeCell ref="R10:T10"/>
    <mergeCell ref="B7:B8"/>
    <mergeCell ref="C7:C8"/>
    <mergeCell ref="D7:D8"/>
    <mergeCell ref="E7:E8"/>
    <mergeCell ref="F7:F8"/>
    <mergeCell ref="G7:G8"/>
    <mergeCell ref="H7:H8"/>
    <mergeCell ref="I7:I8"/>
    <mergeCell ref="J7:J8"/>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 xr:uid="{FEE879A1-3785-4154-A7E4-C2775DBC6DD4}">
      <formula1>"ks,bal,sada,"</formula1>
    </dataValidation>
    <dataValidation type="list" allowBlank="1" showInputMessage="1" showErrorMessage="1" sqref="V7" xr:uid="{00000000-0002-0000-0000-000002000000}">
      <formula1>#REF!</formula1>
    </dataValidation>
  </dataValidations>
  <pageMargins left="7.874015748031496E-2" right="0.11811023622047245" top="0.31496062992125984" bottom="0.35433070866141736" header="0.15748031496062992" footer="0.19685039370078741"/>
  <pageSetup paperSize="9" scale="40" orientation="landscape" r:id="rId1"/>
  <headerFooter>
    <oddFooter>&amp;C&amp;P z 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2022-11-29T07:27:06Z</cp:lastPrinted>
  <dcterms:created xsi:type="dcterms:W3CDTF">2014-03-05T12:43:32Z</dcterms:created>
  <dcterms:modified xsi:type="dcterms:W3CDTF">2023-04-26T11:24:54Z</dcterms:modified>
</cp:coreProperties>
</file>